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b31b00ff72195f2d/Documents/"/>
    </mc:Choice>
  </mc:AlternateContent>
  <xr:revisionPtr revIDLastSave="0" documentId="8_{EEA6BAD9-1967-4CCB-9F8F-A5EF38BE813C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Model" sheetId="1" r:id="rId1"/>
    <sheet name="Validation" sheetId="6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6" l="1"/>
  <c r="C12" i="1"/>
  <c r="C13" i="1"/>
  <c r="B6" i="6"/>
  <c r="D12" i="1"/>
  <c r="D13" i="1"/>
  <c r="C6" i="6"/>
  <c r="A7" i="6"/>
  <c r="B7" i="6"/>
  <c r="C7" i="6"/>
  <c r="A8" i="6"/>
  <c r="B8" i="6"/>
  <c r="C8" i="6"/>
  <c r="A9" i="6"/>
  <c r="C5" i="6"/>
  <c r="B5" i="6"/>
  <c r="B9" i="6"/>
  <c r="C9" i="6"/>
  <c r="E6" i="1"/>
  <c r="E7" i="1"/>
  <c r="E8" i="1"/>
  <c r="E5" i="1"/>
  <c r="E13" i="1"/>
  <c r="E12" i="1"/>
  <c r="E14" i="1"/>
</calcChain>
</file>

<file path=xl/sharedStrings.xml><?xml version="1.0" encoding="utf-8"?>
<sst xmlns="http://schemas.openxmlformats.org/spreadsheetml/2006/main" count="18" uniqueCount="16">
  <si>
    <t>Diesel</t>
  </si>
  <si>
    <t>Gasoline</t>
  </si>
  <si>
    <t>Assumptions</t>
  </si>
  <si>
    <t>Diesel or Gasoline?</t>
  </si>
  <si>
    <t>Monthly Lease</t>
  </si>
  <si>
    <t>Fuel Price (per gallon)</t>
  </si>
  <si>
    <t>Down Payment</t>
  </si>
  <si>
    <t>Lease Expense (per month)</t>
  </si>
  <si>
    <t>Fuel Expense (per mile)</t>
  </si>
  <si>
    <t>Mileage Threshold</t>
  </si>
  <si>
    <t>Difference</t>
  </si>
  <si>
    <t>Calculation</t>
  </si>
  <si>
    <t>Efficiency (miles per gallon)</t>
  </si>
  <si>
    <t>Monthly Mileage</t>
  </si>
  <si>
    <t>Chart Calculations</t>
  </si>
  <si>
    <t>Monthly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</si>
</sst>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"/>
    <numFmt numFmtId="165" formatCode="&quot;$&quot;#,##0.000"/>
    <numFmt numFmtId="166" formatCode="0.000"/>
    <numFmt numFmtId="167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righ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2" xfId="0" applyFont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3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166" fontId="0" fillId="0" borderId="0" xfId="0" applyNumberFormat="1"/>
    <xf numFmtId="166" fontId="0" fillId="0" borderId="0" xfId="0" applyNumberFormat="1" applyBorder="1"/>
    <xf numFmtId="0" fontId="4" fillId="0" borderId="0" xfId="0" applyFont="1"/>
    <xf numFmtId="167" fontId="0" fillId="0" borderId="2" xfId="0" applyNumberFormat="1" applyBorder="1"/>
    <xf numFmtId="167" fontId="0" fillId="0" borderId="0" xfId="0" applyNumberFormat="1" applyBorder="1"/>
    <xf numFmtId="167" fontId="0" fillId="0" borderId="3" xfId="0" applyNumberForma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 baseline="0">
                <a:solidFill>
                  <a:schemeClr val="tx1"/>
                </a:solidFill>
              </a:rPr>
              <a:t>Diesel or Gasoline?</a:t>
            </a:r>
          </a:p>
        </c:rich>
      </c:tx>
      <c:layout>
        <c:manualLayout>
          <c:xMode val="edge"/>
          <c:yMode val="edge"/>
          <c:x val="0.38403940548746751"/>
          <c:y val="3.34168755221386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9191664623237E-2"/>
          <c:y val="7.3287385129490387E-2"/>
          <c:w val="0.84359986467954484"/>
          <c:h val="0.82630871798919869"/>
        </c:manualLayout>
      </c:layout>
      <c:lineChart>
        <c:grouping val="standard"/>
        <c:varyColors val="0"/>
        <c:ser>
          <c:idx val="1"/>
          <c:order val="1"/>
          <c:tx>
            <c:strRef>
              <c:f>Validation!$B$4</c:f>
              <c:strCache>
                <c:ptCount val="1"/>
                <c:pt idx="0">
                  <c:v>Diesel</c:v>
                </c:pt>
              </c:strCache>
            </c:strRef>
          </c:tx>
          <c:spPr>
            <a:ln w="22225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Validation!$A$5:$A$9</c:f>
              <c:numCache>
                <c:formatCode>General</c:formatCode>
                <c:ptCount val="5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1500</c:v>
                </c:pt>
                <c:pt idx="4">
                  <c:v>2000</c:v>
                </c:pt>
              </c:numCache>
            </c:numRef>
          </c:cat>
          <c:val>
            <c:numRef>
              <c:f>Validation!$B$5:$B$9</c:f>
              <c:numCache>
                <c:formatCode>"$"#,##0.00</c:formatCode>
                <c:ptCount val="5"/>
                <c:pt idx="0">
                  <c:v>370</c:v>
                </c:pt>
                <c:pt idx="1">
                  <c:v>427.76388888888891</c:v>
                </c:pt>
                <c:pt idx="2">
                  <c:v>485.52777777777777</c:v>
                </c:pt>
                <c:pt idx="3">
                  <c:v>543.29166666666663</c:v>
                </c:pt>
                <c:pt idx="4">
                  <c:v>601.05555555555554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AC-4523-9CA9-C88EE95862EC}"/>
            </c:ext>
          </c:extLst>
        </c:ser>
        <c:ser>
          <c:idx val="2"/>
          <c:order val="2"/>
          <c:tx>
            <c:strRef>
              <c:f>Validation!$C$4</c:f>
              <c:strCache>
                <c:ptCount val="1"/>
                <c:pt idx="0">
                  <c:v>Gasoline</c:v>
                </c:pt>
              </c:strCache>
            </c:strRef>
          </c:tx>
          <c:spPr>
            <a:ln w="22225" cap="rnd" cmpd="sng" algn="ctr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Validation!$A$5:$A$9</c:f>
              <c:numCache>
                <c:formatCode>General</c:formatCode>
                <c:ptCount val="5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1500</c:v>
                </c:pt>
                <c:pt idx="4">
                  <c:v>2000</c:v>
                </c:pt>
              </c:numCache>
            </c:numRef>
          </c:cat>
          <c:val>
            <c:numRef>
              <c:f>Validation!$C$5:$C$9</c:f>
              <c:numCache>
                <c:formatCode>"$"#,##0.00</c:formatCode>
                <c:ptCount val="5"/>
                <c:pt idx="0">
                  <c:v>330</c:v>
                </c:pt>
                <c:pt idx="1">
                  <c:v>401.71153846153845</c:v>
                </c:pt>
                <c:pt idx="2">
                  <c:v>473.42307692307691</c:v>
                </c:pt>
                <c:pt idx="3">
                  <c:v>545.13461538461536</c:v>
                </c:pt>
                <c:pt idx="4">
                  <c:v>616.84615384615381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C-4523-9CA9-C88EE9586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454238656"/>
        <c:axId val="4542406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Validation!$A$3</c15:sqref>
                        </c15:formulaRef>
                      </c:ext>
                    </c:extLst>
                    <c:strCache>
                      <c:ptCount val="1"/>
                      <c:pt idx="0">
                        <c:v>Monthly Mileage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Validation!$A$5:$A$9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500</c:v>
                      </c:pt>
                      <c:pt idx="2">
                        <c:v>1000</c:v>
                      </c:pt>
                      <c:pt idx="3">
                        <c:v>1500</c:v>
                      </c:pt>
                      <c:pt idx="4">
                        <c:v>2000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Validation!$B$5:$B$9</c15:sqref>
                        </c15:formulaRef>
                      </c:ext>
                    </c:extLst>
                    <c:numCache>
                      <c:formatCode>"$"#,##0.00</c:formatCode>
                      <c:ptCount val="5"/>
                      <c:pt idx="0">
                        <c:v>370</c:v>
                      </c:pt>
                      <c:pt idx="1">
                        <c:v>427.76388888888891</c:v>
                      </c:pt>
                      <c:pt idx="2">
                        <c:v>485.52777777777777</c:v>
                      </c:pt>
                      <c:pt idx="3">
                        <c:v>543.29166666666663</c:v>
                      </c:pt>
                      <c:pt idx="4">
                        <c:v>601.05555555555554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46AC-4523-9CA9-C88EE95862EC}"/>
                  </c:ext>
                </c:extLst>
              </c15:ser>
            </c15:filteredLineSeries>
          </c:ext>
        </c:extLst>
      </c:lineChart>
      <c:catAx>
        <c:axId val="454238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none" baseline="0"/>
                  <a:t>Monthly Mileage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240616"/>
        <c:crosses val="autoZero"/>
        <c:auto val="1"/>
        <c:lblAlgn val="ctr"/>
        <c:lblOffset val="100"/>
        <c:noMultiLvlLbl val="0"/>
      </c:catAx>
      <c:valAx>
        <c:axId val="454240616"/>
        <c:scaling>
          <c:orientation val="minMax"/>
          <c:min val="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none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none" baseline="0">
                    <a:latin typeface="Calibri" panose="020F0502020204030204" pitchFamily="34" charset="0"/>
                  </a:rPr>
                  <a:t>Monthly Cost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none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23865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580725259258281"/>
          <c:y val="0.43769808379215758"/>
          <c:w val="8.6558625787290927E-2"/>
          <c:h val="7.0489215163894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11</xdr:row>
      <xdr:rowOff>7620</xdr:rowOff>
    </xdr:from>
    <xdr:to>
      <xdr:col>14</xdr:col>
      <xdr:colOff>464820</xdr:colOff>
      <xdr:row>44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workbookViewId="0"/>
  </sheetViews>
  <sheetFormatPr defaultRowHeight="15" x14ac:dyDescent="0.25"/>
  <cols>
    <col min="1" max="1" width="3.140625" customWidth="1"/>
    <col min="2" max="2" width="21" customWidth="1"/>
    <col min="3" max="5" width="12.7109375" style="1" customWidth="1"/>
  </cols>
  <sheetData>
    <row r="1" spans="1:5" ht="18.75" x14ac:dyDescent="0.3">
      <c r="A1" s="3" t="s">
        <v>3</v>
      </c>
    </row>
    <row r="3" spans="1:5" x14ac:dyDescent="0.25">
      <c r="A3" s="2" t="s">
        <v>2</v>
      </c>
    </row>
    <row r="4" spans="1:5" x14ac:dyDescent="0.25">
      <c r="A4" s="5"/>
      <c r="B4" s="5"/>
      <c r="C4" s="8" t="s">
        <v>0</v>
      </c>
      <c r="D4" s="8" t="s">
        <v>1</v>
      </c>
      <c r="E4" s="4" t="s">
        <v>10</v>
      </c>
    </row>
    <row r="5" spans="1:5" x14ac:dyDescent="0.25">
      <c r="A5" s="5" t="s">
        <v>6</v>
      </c>
      <c r="B5" s="5"/>
      <c r="C5" s="9">
        <v>10250</v>
      </c>
      <c r="D5" s="9">
        <v>10250</v>
      </c>
      <c r="E5" s="10">
        <f>C5-D5</f>
        <v>0</v>
      </c>
    </row>
    <row r="6" spans="1:5" x14ac:dyDescent="0.25">
      <c r="A6" s="6" t="s">
        <v>4</v>
      </c>
      <c r="B6" s="6"/>
      <c r="C6" s="11">
        <v>370</v>
      </c>
      <c r="D6" s="11">
        <v>330</v>
      </c>
      <c r="E6" s="12">
        <f>C6-D6</f>
        <v>40</v>
      </c>
    </row>
    <row r="7" spans="1:5" x14ac:dyDescent="0.25">
      <c r="A7" s="6" t="s">
        <v>12</v>
      </c>
      <c r="B7" s="6"/>
      <c r="C7" s="13">
        <v>36</v>
      </c>
      <c r="D7" s="13">
        <v>26</v>
      </c>
      <c r="E7" s="15">
        <f>C7-D7</f>
        <v>10</v>
      </c>
    </row>
    <row r="8" spans="1:5" x14ac:dyDescent="0.25">
      <c r="A8" s="7" t="s">
        <v>5</v>
      </c>
      <c r="B8" s="7"/>
      <c r="C8" s="14">
        <v>4.1589999999999998</v>
      </c>
      <c r="D8" s="14">
        <v>3.7290000000000001</v>
      </c>
      <c r="E8" s="14">
        <f>C8-D8</f>
        <v>0.42999999999999972</v>
      </c>
    </row>
    <row r="11" spans="1:5" x14ac:dyDescent="0.25">
      <c r="A11" s="2" t="s">
        <v>11</v>
      </c>
    </row>
    <row r="12" spans="1:5" x14ac:dyDescent="0.25">
      <c r="A12" s="5" t="s">
        <v>7</v>
      </c>
      <c r="B12" s="5"/>
      <c r="C12" s="10">
        <f>C6</f>
        <v>370</v>
      </c>
      <c r="D12" s="10">
        <f>D6</f>
        <v>330</v>
      </c>
      <c r="E12" s="10">
        <f>ABS(C12-D12)</f>
        <v>40</v>
      </c>
    </row>
    <row r="13" spans="1:5" x14ac:dyDescent="0.25">
      <c r="A13" s="6" t="s">
        <v>8</v>
      </c>
      <c r="B13" s="6"/>
      <c r="C13" s="16">
        <f>C8/C7</f>
        <v>0.11552777777777777</v>
      </c>
      <c r="D13" s="16">
        <f>D8/D7</f>
        <v>0.14342307692307693</v>
      </c>
      <c r="E13" s="16">
        <f>ABS(C13-D13)</f>
        <v>2.789529914529916E-2</v>
      </c>
    </row>
    <row r="14" spans="1:5" x14ac:dyDescent="0.25">
      <c r="A14" s="17" t="s">
        <v>9</v>
      </c>
      <c r="B14" s="17"/>
      <c r="C14" s="4"/>
      <c r="D14" s="4"/>
      <c r="E14" s="18">
        <f>E12/E13</f>
        <v>1433.9333588663339</v>
      </c>
    </row>
  </sheetData>
  <scenarios current="3" show="3" sqref="E14">
    <scenario name="LDEC1" locked="1" count="1" user="Humberto Florez" comment="_x000a__x000a_Modified by Humberto Florez on 5/11/2014">
      <inputCells r="C6" val="365" numFmtId="164"/>
    </scenario>
    <scenario name="LDEC2" locked="1" count="1" user="Humberto Florez">
      <inputCells r="C6" val="360" numFmtId="164"/>
    </scenario>
    <scenario name="LDEC3" locked="1" count="1" user="Humberto Florez" comment="Created by Humberto Florez on 5/11/2014_x000a_Modified by Humberto Florez on 5/11/2014">
      <inputCells r="C6" val="355" numFmtId="164"/>
    </scenario>
    <scenario name="LDEC4" locked="1" count="1" user="Humberto Florez" comment="Created by Humberto Florez on 5/11/2014_x000a_Modified by Humberto Florez on 5/11/2014">
      <inputCells r="C6" val="350" numFmtId="164"/>
    </scenario>
  </scenario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abSelected="1" workbookViewId="0"/>
  </sheetViews>
  <sheetFormatPr defaultRowHeight="15" x14ac:dyDescent="0.25"/>
  <cols>
    <col min="2" max="2" width="9.5703125" bestFit="1" customWidth="1"/>
    <col min="3" max="3" width="12.28515625" customWidth="1"/>
  </cols>
  <sheetData>
    <row r="1" spans="1:4" s="21" customFormat="1" ht="18.75" x14ac:dyDescent="0.3">
      <c r="A1" s="3" t="s">
        <v>14</v>
      </c>
    </row>
    <row r="2" spans="1:4" s="21" customFormat="1" ht="18.75" x14ac:dyDescent="0.3">
      <c r="A2" s="3"/>
    </row>
    <row r="3" spans="1:4" s="21" customFormat="1" ht="18.75" x14ac:dyDescent="0.3">
      <c r="A3" s="26" t="s">
        <v>13</v>
      </c>
      <c r="B3" s="25" t="s">
        <v>15</v>
      </c>
      <c r="C3" s="25"/>
    </row>
    <row r="4" spans="1:4" ht="16.149999999999999" customHeight="1" x14ac:dyDescent="0.25">
      <c r="A4" s="27"/>
      <c r="B4" s="4" t="s">
        <v>0</v>
      </c>
      <c r="C4" s="4" t="s">
        <v>1</v>
      </c>
      <c r="D4" s="6"/>
    </row>
    <row r="5" spans="1:4" x14ac:dyDescent="0.25">
      <c r="A5" s="5">
        <v>0</v>
      </c>
      <c r="B5" s="22">
        <f>Model!$C$12+Model!$C$13*Validation!$A5</f>
        <v>370</v>
      </c>
      <c r="C5" s="22">
        <f>Model!$D$12+Model!$D$13*Validation!$A5</f>
        <v>330</v>
      </c>
      <c r="D5" s="20"/>
    </row>
    <row r="6" spans="1:4" x14ac:dyDescent="0.25">
      <c r="A6" s="6">
        <f>A5+500</f>
        <v>500</v>
      </c>
      <c r="B6" s="23">
        <f>Model!$C$12+Model!$C$13*Validation!A6</f>
        <v>427.76388888888891</v>
      </c>
      <c r="C6" s="23">
        <f>Model!$D$12+Model!$D$13*Validation!$A6</f>
        <v>401.71153846153845</v>
      </c>
      <c r="D6" s="20"/>
    </row>
    <row r="7" spans="1:4" x14ac:dyDescent="0.25">
      <c r="A7" s="6">
        <f t="shared" ref="A7:A9" si="0">A6+500</f>
        <v>1000</v>
      </c>
      <c r="B7" s="23">
        <f>Model!$C$12+Model!$C$13*Validation!A7</f>
        <v>485.52777777777777</v>
      </c>
      <c r="C7" s="23">
        <f>Model!$D$12+Model!$D$13*Validation!$A7</f>
        <v>473.42307692307691</v>
      </c>
      <c r="D7" s="20"/>
    </row>
    <row r="8" spans="1:4" x14ac:dyDescent="0.25">
      <c r="A8" s="6">
        <f t="shared" si="0"/>
        <v>1500</v>
      </c>
      <c r="B8" s="23">
        <f>Model!$C$12+Model!$C$13*Validation!A8</f>
        <v>543.29166666666663</v>
      </c>
      <c r="C8" s="23">
        <f>Model!$D$12+Model!$D$13*Validation!$A8</f>
        <v>545.13461538461536</v>
      </c>
      <c r="D8" s="20"/>
    </row>
    <row r="9" spans="1:4" x14ac:dyDescent="0.25">
      <c r="A9" s="7">
        <f t="shared" si="0"/>
        <v>2000</v>
      </c>
      <c r="B9" s="24">
        <f>Model!$C$12+Model!$C$13*Validation!A9</f>
        <v>601.05555555555554</v>
      </c>
      <c r="C9" s="24">
        <f>Model!$D$12+Model!$D$13*Validation!$A9</f>
        <v>616.84615384615381</v>
      </c>
      <c r="D9" s="20"/>
    </row>
    <row r="10" spans="1:4" x14ac:dyDescent="0.25">
      <c r="B10" s="19"/>
      <c r="C10" s="19"/>
      <c r="D10" s="19"/>
    </row>
    <row r="11" spans="1:4" x14ac:dyDescent="0.25">
      <c r="B11" s="19"/>
      <c r="C11" s="19"/>
      <c r="D11" s="19"/>
    </row>
    <row r="12" spans="1:4" x14ac:dyDescent="0.25">
      <c r="B12" s="19"/>
      <c r="C12" s="19"/>
      <c r="D12" s="19"/>
    </row>
    <row r="13" spans="1:4" x14ac:dyDescent="0.25">
      <c r="B13" s="19"/>
      <c r="C13" s="19"/>
      <c r="D13" s="19"/>
    </row>
    <row r="14" spans="1:4" x14ac:dyDescent="0.25">
      <c r="B14" s="19"/>
      <c r="C14" s="19"/>
      <c r="D14" s="19"/>
    </row>
    <row r="15" spans="1:4" x14ac:dyDescent="0.25">
      <c r="B15" s="19"/>
      <c r="C15" s="19"/>
      <c r="D15" s="19"/>
    </row>
    <row r="16" spans="1:4" x14ac:dyDescent="0.25">
      <c r="B16" s="19"/>
      <c r="C16" s="19"/>
      <c r="D16" s="19"/>
    </row>
    <row r="17" spans="2:4" x14ac:dyDescent="0.25">
      <c r="B17" s="19"/>
      <c r="C17" s="19"/>
      <c r="D17" s="19"/>
    </row>
    <row r="18" spans="2:4" x14ac:dyDescent="0.25">
      <c r="B18" s="19"/>
      <c r="C18" s="19"/>
      <c r="D18" s="19"/>
    </row>
    <row r="19" spans="2:4" x14ac:dyDescent="0.25">
      <c r="B19" s="19"/>
      <c r="C19" s="19"/>
      <c r="D19" s="19"/>
    </row>
    <row r="20" spans="2:4" x14ac:dyDescent="0.25">
      <c r="B20" s="19"/>
      <c r="C20" s="19"/>
      <c r="D20" s="19"/>
    </row>
    <row r="21" spans="2:4" x14ac:dyDescent="0.25">
      <c r="B21" s="19"/>
      <c r="C21" s="19"/>
      <c r="D21" s="19"/>
    </row>
    <row r="22" spans="2:4" x14ac:dyDescent="0.25">
      <c r="B22" s="19"/>
      <c r="C22" s="19"/>
      <c r="D22" s="19"/>
    </row>
    <row r="23" spans="2:4" x14ac:dyDescent="0.25">
      <c r="B23" s="19"/>
      <c r="C23" s="19"/>
      <c r="D23" s="19"/>
    </row>
    <row r="24" spans="2:4" x14ac:dyDescent="0.25">
      <c r="B24" s="19"/>
      <c r="C24" s="19"/>
      <c r="D24" s="19"/>
    </row>
    <row r="25" spans="2:4" x14ac:dyDescent="0.25">
      <c r="B25" s="19"/>
      <c r="C25" s="19"/>
      <c r="D25" s="19"/>
    </row>
    <row r="26" spans="2:4" x14ac:dyDescent="0.25">
      <c r="B26" s="19"/>
      <c r="C26" s="19"/>
      <c r="D26" s="19"/>
    </row>
    <row r="27" spans="2:4" x14ac:dyDescent="0.25">
      <c r="B27" s="19"/>
      <c r="C27" s="19"/>
      <c r="D27" s="19"/>
    </row>
    <row r="28" spans="2:4" x14ac:dyDescent="0.25">
      <c r="B28" s="19"/>
      <c r="C28" s="19"/>
      <c r="D28" s="19"/>
    </row>
    <row r="29" spans="2:4" x14ac:dyDescent="0.25">
      <c r="B29" s="19"/>
      <c r="C29" s="19"/>
      <c r="D29" s="19"/>
    </row>
    <row r="30" spans="2:4" x14ac:dyDescent="0.25">
      <c r="B30" s="19"/>
      <c r="C30" s="19"/>
      <c r="D30" s="19"/>
    </row>
    <row r="31" spans="2:4" x14ac:dyDescent="0.25">
      <c r="B31" s="19"/>
      <c r="C31" s="19"/>
      <c r="D31" s="19"/>
    </row>
    <row r="32" spans="2:4" x14ac:dyDescent="0.25">
      <c r="B32" s="19"/>
      <c r="C32" s="19"/>
      <c r="D32" s="19"/>
    </row>
    <row r="33" spans="2:4" x14ac:dyDescent="0.25">
      <c r="B33" s="19"/>
      <c r="C33" s="19"/>
      <c r="D33" s="19"/>
    </row>
    <row r="34" spans="2:4" x14ac:dyDescent="0.25">
      <c r="B34" s="19"/>
      <c r="C34" s="19"/>
      <c r="D34" s="19"/>
    </row>
    <row r="35" spans="2:4" x14ac:dyDescent="0.25">
      <c r="B35" s="19"/>
      <c r="C35" s="19"/>
      <c r="D35" s="19"/>
    </row>
    <row r="36" spans="2:4" x14ac:dyDescent="0.25">
      <c r="B36" s="19"/>
      <c r="C36" s="19"/>
      <c r="D36" s="19"/>
    </row>
    <row r="37" spans="2:4" x14ac:dyDescent="0.25">
      <c r="B37" s="19"/>
      <c r="C37" s="19"/>
      <c r="D37" s="19"/>
    </row>
    <row r="38" spans="2:4" x14ac:dyDescent="0.25">
      <c r="B38" s="19"/>
      <c r="C38" s="19"/>
      <c r="D38" s="19"/>
    </row>
    <row r="39" spans="2:4" x14ac:dyDescent="0.25">
      <c r="B39" s="19"/>
      <c r="C39" s="19"/>
      <c r="D39" s="19"/>
    </row>
  </sheetData>
  <mergeCells count="2">
    <mergeCell ref="B3:C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Model</vt:lpstr>
      <vt:lpstr>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tia harvey</cp:lastModifiedBy>
  <dcterms:created xsi:type="dcterms:W3CDTF">2014-05-09T20:01:37Z</dcterms:created>
  <dcterms:modified xsi:type="dcterms:W3CDTF">2020-04-20T22:11:29Z</dcterms:modified>
</cp:coreProperties>
</file>